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2F2407C-9E5C-4C17-87BD-467FE75B6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APITULATIF" sheetId="30" r:id="rId1"/>
    <sheet name="NOUNA" sheetId="26" r:id="rId2"/>
    <sheet name="OUAGADOUGOU" sheetId="2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7" l="1"/>
  <c r="F5" i="30" s="1"/>
  <c r="E6" i="27"/>
  <c r="E5" i="30" s="1"/>
  <c r="C6" i="27"/>
  <c r="C5" i="30" s="1"/>
  <c r="B6" i="27"/>
  <c r="I5" i="27"/>
  <c r="H5" i="27"/>
  <c r="G5" i="27"/>
  <c r="D5" i="27"/>
  <c r="I4" i="27"/>
  <c r="H4" i="27"/>
  <c r="G4" i="27"/>
  <c r="D4" i="27"/>
  <c r="F6" i="26"/>
  <c r="F4" i="30" s="1"/>
  <c r="E6" i="26"/>
  <c r="E4" i="30" s="1"/>
  <c r="C6" i="26"/>
  <c r="C4" i="30" s="1"/>
  <c r="B6" i="26"/>
  <c r="I5" i="26"/>
  <c r="H5" i="26"/>
  <c r="G5" i="26"/>
  <c r="D5" i="26"/>
  <c r="I4" i="26"/>
  <c r="H4" i="26"/>
  <c r="G4" i="26"/>
  <c r="D4" i="26"/>
  <c r="J5" i="27" l="1"/>
  <c r="G6" i="27"/>
  <c r="G5" i="30" s="1"/>
  <c r="D6" i="27"/>
  <c r="D5" i="30" s="1"/>
  <c r="I6" i="27"/>
  <c r="I5" i="30" s="1"/>
  <c r="J4" i="27"/>
  <c r="B5" i="30"/>
  <c r="H6" i="27"/>
  <c r="H5" i="30" s="1"/>
  <c r="J5" i="26"/>
  <c r="I6" i="26"/>
  <c r="I4" i="30" s="1"/>
  <c r="H6" i="26"/>
  <c r="H4" i="30" s="1"/>
  <c r="G6" i="26"/>
  <c r="G4" i="30" s="1"/>
  <c r="J4" i="26"/>
  <c r="B4" i="30"/>
  <c r="D6" i="26"/>
  <c r="D4" i="30" s="1"/>
  <c r="J6" i="27" l="1"/>
  <c r="J5" i="30" s="1"/>
  <c r="J6" i="26"/>
  <c r="J4" i="30" s="1"/>
  <c r="F6" i="30"/>
  <c r="G6" i="30" l="1"/>
  <c r="E6" i="30"/>
  <c r="C6" i="30"/>
  <c r="I6" i="30" s="1"/>
  <c r="B6" i="30"/>
  <c r="H6" i="30" l="1"/>
  <c r="D6" i="30"/>
  <c r="J6" i="30" s="1"/>
</calcChain>
</file>

<file path=xl/sharedStrings.xml><?xml version="1.0" encoding="utf-8"?>
<sst xmlns="http://schemas.openxmlformats.org/spreadsheetml/2006/main" count="49" uniqueCount="19">
  <si>
    <t>NOUNA</t>
  </si>
  <si>
    <t>OUAGADOUGOU</t>
  </si>
  <si>
    <t>PRESENTES</t>
  </si>
  <si>
    <t>ADMIS</t>
  </si>
  <si>
    <t>TAUX DE SUCCES</t>
  </si>
  <si>
    <t>G</t>
  </si>
  <si>
    <t>F</t>
  </si>
  <si>
    <t>T</t>
  </si>
  <si>
    <t>DIOCESE</t>
  </si>
  <si>
    <t>TOTAL</t>
  </si>
  <si>
    <t>ECOLES</t>
  </si>
  <si>
    <t>Pourcentage de succès</t>
  </si>
  <si>
    <t xml:space="preserve"> PRESENTES</t>
  </si>
  <si>
    <t xml:space="preserve">TOTAL </t>
  </si>
  <si>
    <t>RESULTATS STATISTIQUES DU CAP DE L'EDUCATION CATHOLIQUE</t>
  </si>
  <si>
    <t>C F P GENIE CIVIL</t>
  </si>
  <si>
    <t xml:space="preserve">C F P GENIE ELECTRIQUE </t>
  </si>
  <si>
    <t>GABRIEL TABORIN MACONNERIE</t>
  </si>
  <si>
    <t>CENTRE PROFESSIONNEL FORMATION EN CUISINE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</si>
</sst>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2" fontId="6" fillId="9" borderId="1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7" borderId="6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L14" sqref="L14"/>
    </sheetView>
  </sheetViews>
  <sheetFormatPr baseColWidth="10" defaultRowHeight="15" x14ac:dyDescent="0.25"/>
  <cols>
    <col min="1" max="1" width="23" style="4" customWidth="1"/>
    <col min="2" max="7" width="11.42578125" style="4"/>
    <col min="8" max="8" width="13.5703125" style="4" bestFit="1" customWidth="1"/>
    <col min="9" max="11" width="11.42578125" style="4"/>
  </cols>
  <sheetData>
    <row r="1" spans="1:10" ht="18.75" x14ac:dyDescent="0.25">
      <c r="A1" s="22" t="s">
        <v>14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ht="15.75" x14ac:dyDescent="0.25">
      <c r="A2" s="8" t="s">
        <v>8</v>
      </c>
      <c r="B2" s="25" t="s">
        <v>2</v>
      </c>
      <c r="C2" s="25"/>
      <c r="D2" s="25"/>
      <c r="E2" s="26" t="s">
        <v>3</v>
      </c>
      <c r="F2" s="26"/>
      <c r="G2" s="26"/>
      <c r="H2" s="27" t="s">
        <v>4</v>
      </c>
      <c r="I2" s="27"/>
      <c r="J2" s="28"/>
    </row>
    <row r="3" spans="1:10" x14ac:dyDescent="0.25">
      <c r="A3" s="6"/>
      <c r="B3" s="5" t="s">
        <v>5</v>
      </c>
      <c r="C3" s="5" t="s">
        <v>6</v>
      </c>
      <c r="D3" s="5" t="s">
        <v>7</v>
      </c>
      <c r="E3" s="10" t="s">
        <v>5</v>
      </c>
      <c r="F3" s="10" t="s">
        <v>6</v>
      </c>
      <c r="G3" s="10" t="s">
        <v>7</v>
      </c>
      <c r="H3" s="12" t="s">
        <v>5</v>
      </c>
      <c r="I3" s="12" t="s">
        <v>6</v>
      </c>
      <c r="J3" s="21" t="s">
        <v>7</v>
      </c>
    </row>
    <row r="4" spans="1:10" x14ac:dyDescent="0.25">
      <c r="A4" s="9" t="s">
        <v>0</v>
      </c>
      <c r="B4" s="5">
        <f>NOUNA!B6</f>
        <v>39</v>
      </c>
      <c r="C4" s="5">
        <f>NOUNA!C6</f>
        <v>5</v>
      </c>
      <c r="D4" s="5">
        <f>NOUNA!D6</f>
        <v>44</v>
      </c>
      <c r="E4" s="5">
        <f>NOUNA!E6</f>
        <v>34</v>
      </c>
      <c r="F4" s="5">
        <f>NOUNA!F6</f>
        <v>3</v>
      </c>
      <c r="G4" s="5">
        <f>NOUNA!G6</f>
        <v>37</v>
      </c>
      <c r="H4" s="19">
        <f>NOUNA!H6</f>
        <v>87.179487179487182</v>
      </c>
      <c r="I4" s="19">
        <f>NOUNA!I6</f>
        <v>60</v>
      </c>
      <c r="J4" s="19">
        <f>NOUNA!J6</f>
        <v>84.090909090909093</v>
      </c>
    </row>
    <row r="5" spans="1:10" x14ac:dyDescent="0.25">
      <c r="A5" s="9" t="s">
        <v>1</v>
      </c>
      <c r="B5" s="5">
        <f>OUAGADOUGOU!B6</f>
        <v>22</v>
      </c>
      <c r="C5" s="5">
        <f>OUAGADOUGOU!C6</f>
        <v>19</v>
      </c>
      <c r="D5" s="5">
        <f>OUAGADOUGOU!D6</f>
        <v>41</v>
      </c>
      <c r="E5" s="5">
        <f>OUAGADOUGOU!E6</f>
        <v>22</v>
      </c>
      <c r="F5" s="5">
        <f>OUAGADOUGOU!F6</f>
        <v>18</v>
      </c>
      <c r="G5" s="5">
        <f>OUAGADOUGOU!G6</f>
        <v>40</v>
      </c>
      <c r="H5" s="19">
        <f>OUAGADOUGOU!H6</f>
        <v>100</v>
      </c>
      <c r="I5" s="19">
        <f>OUAGADOUGOU!I6</f>
        <v>94.73684210526315</v>
      </c>
      <c r="J5" s="19">
        <f>OUAGADOUGOU!J6</f>
        <v>97.560975609756099</v>
      </c>
    </row>
    <row r="6" spans="1:10" ht="16.5" thickBot="1" x14ac:dyDescent="0.3">
      <c r="A6" s="7" t="s">
        <v>9</v>
      </c>
      <c r="B6" s="11">
        <f>SUM(B4:B5)</f>
        <v>61</v>
      </c>
      <c r="C6" s="11">
        <f>SUM(C4:C5)</f>
        <v>24</v>
      </c>
      <c r="D6" s="11">
        <f>SUM(D4:D5)</f>
        <v>85</v>
      </c>
      <c r="E6" s="11">
        <f>SUM(E4:E5)</f>
        <v>56</v>
      </c>
      <c r="F6" s="11">
        <f>SUM(F4:F5)</f>
        <v>21</v>
      </c>
      <c r="G6" s="11">
        <f>SUM(G4:G5)</f>
        <v>77</v>
      </c>
      <c r="H6" s="17">
        <f t="shared" ref="H6" si="0">E6/B6*100</f>
        <v>91.803278688524586</v>
      </c>
      <c r="I6" s="17">
        <f t="shared" ref="I6" si="1">F6/C6*100</f>
        <v>87.5</v>
      </c>
      <c r="J6" s="18">
        <f t="shared" ref="J6" si="2">G6/D6*100</f>
        <v>90.588235294117652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J7"/>
  <sheetViews>
    <sheetView workbookViewId="0">
      <selection activeCell="A6" sqref="A6:XFD43"/>
    </sheetView>
  </sheetViews>
  <sheetFormatPr baseColWidth="10" defaultRowHeight="15" x14ac:dyDescent="0.25"/>
  <cols>
    <col min="1" max="1" width="42.85546875" style="2" customWidth="1"/>
    <col min="2" max="8" width="9.7109375" style="2" customWidth="1"/>
    <col min="9" max="9" width="9.7109375" style="1" customWidth="1"/>
    <col min="10" max="10" width="9.7109375" customWidth="1"/>
  </cols>
  <sheetData>
    <row r="1" spans="1:10" ht="15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5.75" x14ac:dyDescent="0.25">
      <c r="A2" s="31" t="s">
        <v>10</v>
      </c>
      <c r="B2" s="30" t="s">
        <v>12</v>
      </c>
      <c r="C2" s="30"/>
      <c r="D2" s="30"/>
      <c r="E2" s="30" t="s">
        <v>3</v>
      </c>
      <c r="F2" s="30"/>
      <c r="G2" s="30"/>
      <c r="H2" s="32" t="s">
        <v>11</v>
      </c>
      <c r="I2" s="32"/>
      <c r="J2" s="32"/>
    </row>
    <row r="3" spans="1:10" ht="15.75" x14ac:dyDescent="0.25">
      <c r="A3" s="31"/>
      <c r="B3" s="13" t="s">
        <v>5</v>
      </c>
      <c r="C3" s="13" t="s">
        <v>6</v>
      </c>
      <c r="D3" s="16" t="s">
        <v>7</v>
      </c>
      <c r="E3" s="13" t="s">
        <v>5</v>
      </c>
      <c r="F3" s="13" t="s">
        <v>6</v>
      </c>
      <c r="G3" s="13" t="s">
        <v>7</v>
      </c>
      <c r="H3" s="14" t="s">
        <v>5</v>
      </c>
      <c r="I3" s="14" t="s">
        <v>6</v>
      </c>
      <c r="J3" s="14" t="s">
        <v>7</v>
      </c>
    </row>
    <row r="4" spans="1:10" ht="15.75" x14ac:dyDescent="0.25">
      <c r="A4" s="13" t="s">
        <v>15</v>
      </c>
      <c r="B4" s="13">
        <v>23</v>
      </c>
      <c r="C4" s="13">
        <v>1</v>
      </c>
      <c r="D4" s="16">
        <f>B4+C4</f>
        <v>24</v>
      </c>
      <c r="E4" s="13">
        <v>22</v>
      </c>
      <c r="F4" s="13">
        <v>1</v>
      </c>
      <c r="G4" s="16">
        <f>E4+F4</f>
        <v>23</v>
      </c>
      <c r="H4" s="15">
        <f>E4/B4*100</f>
        <v>95.652173913043484</v>
      </c>
      <c r="I4" s="15">
        <f>F4/C4*100</f>
        <v>100</v>
      </c>
      <c r="J4" s="15">
        <f>G4/D4*100</f>
        <v>95.833333333333343</v>
      </c>
    </row>
    <row r="5" spans="1:10" ht="15.75" x14ac:dyDescent="0.25">
      <c r="A5" s="13" t="s">
        <v>16</v>
      </c>
      <c r="B5" s="13">
        <v>16</v>
      </c>
      <c r="C5" s="13">
        <v>4</v>
      </c>
      <c r="D5" s="16">
        <f t="shared" ref="D5" si="0">B5+C5</f>
        <v>20</v>
      </c>
      <c r="E5" s="13">
        <v>12</v>
      </c>
      <c r="F5" s="13">
        <v>2</v>
      </c>
      <c r="G5" s="16">
        <f t="shared" ref="G5" si="1">E5+F5</f>
        <v>14</v>
      </c>
      <c r="H5" s="15">
        <f t="shared" ref="H5:J6" si="2">E5/B5*100</f>
        <v>75</v>
      </c>
      <c r="I5" s="15">
        <f t="shared" si="2"/>
        <v>50</v>
      </c>
      <c r="J5" s="15">
        <f t="shared" si="2"/>
        <v>70</v>
      </c>
    </row>
    <row r="6" spans="1:10" ht="15.75" x14ac:dyDescent="0.25">
      <c r="A6" s="16" t="s">
        <v>13</v>
      </c>
      <c r="B6" s="16">
        <f>SUM(B4:B5)</f>
        <v>39</v>
      </c>
      <c r="C6" s="16">
        <f>SUM(C4:C5)</f>
        <v>5</v>
      </c>
      <c r="D6" s="16">
        <f>B6+C6</f>
        <v>44</v>
      </c>
      <c r="E6" s="16">
        <f>SUM(E4:E5)</f>
        <v>34</v>
      </c>
      <c r="F6" s="16">
        <f>SUM(F4:F5)</f>
        <v>3</v>
      </c>
      <c r="G6" s="16">
        <f>E6+F6</f>
        <v>37</v>
      </c>
      <c r="H6" s="15">
        <f t="shared" si="2"/>
        <v>87.179487179487182</v>
      </c>
      <c r="I6" s="15">
        <f t="shared" si="2"/>
        <v>60</v>
      </c>
      <c r="J6" s="15">
        <f t="shared" si="2"/>
        <v>84.090909090909093</v>
      </c>
    </row>
    <row r="7" spans="1:10" x14ac:dyDescent="0.25">
      <c r="G7" s="1"/>
      <c r="H7"/>
      <c r="I7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P7"/>
  <sheetViews>
    <sheetView zoomScaleNormal="100" workbookViewId="0">
      <selection activeCell="A6" sqref="A6:XFD43"/>
    </sheetView>
  </sheetViews>
  <sheetFormatPr baseColWidth="10" defaultRowHeight="15" x14ac:dyDescent="0.25"/>
  <cols>
    <col min="1" max="1" width="42.85546875" style="3" customWidth="1"/>
    <col min="2" max="10" width="9.7109375" style="1" customWidth="1"/>
    <col min="11" max="42" width="30.7109375" style="1" customWidth="1"/>
  </cols>
  <sheetData>
    <row r="1" spans="1:10" ht="15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5.75" x14ac:dyDescent="0.25">
      <c r="A2" s="31" t="s">
        <v>10</v>
      </c>
      <c r="B2" s="30" t="s">
        <v>12</v>
      </c>
      <c r="C2" s="30"/>
      <c r="D2" s="30"/>
      <c r="E2" s="30" t="s">
        <v>3</v>
      </c>
      <c r="F2" s="30"/>
      <c r="G2" s="30"/>
      <c r="H2" s="32" t="s">
        <v>11</v>
      </c>
      <c r="I2" s="32"/>
      <c r="J2" s="32"/>
    </row>
    <row r="3" spans="1:10" ht="15.75" x14ac:dyDescent="0.25">
      <c r="A3" s="31"/>
      <c r="B3" s="13" t="s">
        <v>5</v>
      </c>
      <c r="C3" s="13" t="s">
        <v>6</v>
      </c>
      <c r="D3" s="16" t="s">
        <v>7</v>
      </c>
      <c r="E3" s="13" t="s">
        <v>5</v>
      </c>
      <c r="F3" s="13" t="s">
        <v>6</v>
      </c>
      <c r="G3" s="13" t="s">
        <v>7</v>
      </c>
      <c r="H3" s="14" t="s">
        <v>5</v>
      </c>
      <c r="I3" s="14" t="s">
        <v>6</v>
      </c>
      <c r="J3" s="14" t="s">
        <v>7</v>
      </c>
    </row>
    <row r="4" spans="1:10" ht="15.75" x14ac:dyDescent="0.25">
      <c r="A4" s="13" t="s">
        <v>17</v>
      </c>
      <c r="B4" s="13">
        <v>21</v>
      </c>
      <c r="C4" s="13">
        <v>7</v>
      </c>
      <c r="D4" s="16">
        <f>B4+C4</f>
        <v>28</v>
      </c>
      <c r="E4" s="13">
        <v>21</v>
      </c>
      <c r="F4" s="13">
        <v>7</v>
      </c>
      <c r="G4" s="16">
        <f>E4+F4</f>
        <v>28</v>
      </c>
      <c r="H4" s="15">
        <f>E4/B4*100</f>
        <v>100</v>
      </c>
      <c r="I4" s="15">
        <f>F4/C4*100</f>
        <v>100</v>
      </c>
      <c r="J4" s="15">
        <f>G4/D4*100</f>
        <v>100</v>
      </c>
    </row>
    <row r="5" spans="1:10" ht="31.5" x14ac:dyDescent="0.25">
      <c r="A5" s="20" t="s">
        <v>18</v>
      </c>
      <c r="B5" s="13">
        <v>1</v>
      </c>
      <c r="C5" s="13">
        <v>12</v>
      </c>
      <c r="D5" s="16">
        <f t="shared" ref="D5" si="0">B5+C5</f>
        <v>13</v>
      </c>
      <c r="E5" s="13">
        <v>1</v>
      </c>
      <c r="F5" s="13">
        <v>11</v>
      </c>
      <c r="G5" s="16">
        <f t="shared" ref="G5" si="1">E5+F5</f>
        <v>12</v>
      </c>
      <c r="H5" s="15">
        <f t="shared" ref="H5:J6" si="2">E5/B5*100</f>
        <v>100</v>
      </c>
      <c r="I5" s="15">
        <f t="shared" si="2"/>
        <v>91.666666666666657</v>
      </c>
      <c r="J5" s="15">
        <f t="shared" si="2"/>
        <v>92.307692307692307</v>
      </c>
    </row>
    <row r="6" spans="1:10" ht="15.75" x14ac:dyDescent="0.25">
      <c r="A6" s="16" t="s">
        <v>13</v>
      </c>
      <c r="B6" s="16">
        <f>SUM(B4:B5)</f>
        <v>22</v>
      </c>
      <c r="C6" s="16">
        <f>SUM(C4:C5)</f>
        <v>19</v>
      </c>
      <c r="D6" s="16">
        <f>B6+C6</f>
        <v>41</v>
      </c>
      <c r="E6" s="16">
        <f>SUM(E4:E5)</f>
        <v>22</v>
      </c>
      <c r="F6" s="16">
        <f>SUM(F4:F5)</f>
        <v>18</v>
      </c>
      <c r="G6" s="16">
        <f>E6+F6</f>
        <v>40</v>
      </c>
      <c r="H6" s="15">
        <f t="shared" si="2"/>
        <v>100</v>
      </c>
      <c r="I6" s="15">
        <f t="shared" si="2"/>
        <v>94.73684210526315</v>
      </c>
      <c r="J6" s="15">
        <f t="shared" si="2"/>
        <v>97.560975609756099</v>
      </c>
    </row>
    <row r="7" spans="1:10" x14ac:dyDescent="0.25">
      <c r="A7" s="2"/>
      <c r="B7" s="2"/>
      <c r="C7" s="2"/>
      <c r="D7" s="2"/>
      <c r="E7" s="2"/>
      <c r="F7" s="2"/>
      <c r="H7"/>
      <c r="I7"/>
      <c r="J7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RECAPITULATIF</vt:lpstr>
      <vt:lpstr>NOUNA</vt:lpstr>
      <vt:lpstr>OUAGADOUGOU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SECRETAIRE SNEC</cp:lastModifiedBy>
  <dcterms:created xsi:type="dcterms:W3CDTF">2022-06-15T08:12:37Z</dcterms:created>
  <dcterms:modified xsi:type="dcterms:W3CDTF">2023-06-19T11:07:49Z</dcterms:modified>
</cp:coreProperties>
</file>